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yrevada\Desktop\"/>
    </mc:Choice>
  </mc:AlternateContent>
  <bookViews>
    <workbookView xWindow="0" yWindow="0" windowWidth="28800" windowHeight="11835"/>
  </bookViews>
  <sheets>
    <sheet name="ОПК" sheetId="1" r:id="rId1"/>
  </sheets>
  <definedNames>
    <definedName name="_xlnm.Print_Area" localSheetId="0">ОПК!$A$1:$H$30</definedName>
  </definedNames>
  <calcPr calcId="152511"/>
</workbook>
</file>

<file path=xl/calcChain.xml><?xml version="1.0" encoding="utf-8"?>
<calcChain xmlns="http://schemas.openxmlformats.org/spreadsheetml/2006/main">
  <c r="F22" i="1" l="1"/>
  <c r="F18" i="1"/>
  <c r="F12" i="1"/>
  <c r="F6" i="1"/>
  <c r="F30" i="1" s="1"/>
</calcChain>
</file>

<file path=xl/sharedStrings.xml><?xml version="1.0" encoding="utf-8"?>
<sst xmlns="http://schemas.openxmlformats.org/spreadsheetml/2006/main" count="78" uniqueCount="64">
  <si>
    <t>Кадровая потребность предприятий отдельных приоритетных отраслей экономики по состоянию на 04.08.2025</t>
  </si>
  <si>
    <t>№ п/п</t>
  </si>
  <si>
    <t>Наименование работодателя</t>
  </si>
  <si>
    <t>ИНН</t>
  </si>
  <si>
    <t>Наименование профессии</t>
  </si>
  <si>
    <t>Количество свободных рабочих мест</t>
  </si>
  <si>
    <t>З/П</t>
  </si>
  <si>
    <t>Требования к кандидатам</t>
  </si>
  <si>
    <t>ООО «ФАРМАСИНТЕЗ — ТЮМЕНЬ»</t>
  </si>
  <si>
    <t>Укладчик-упаковщик</t>
  </si>
  <si>
    <t>37 000 — 39 000</t>
  </si>
  <si>
    <t>Образование: Среднее общее образование.
Требования к кандидату: Наличие медкнижки.</t>
  </si>
  <si>
    <t>Дозировщик</t>
  </si>
  <si>
    <t>59 000 — 72 000</t>
  </si>
  <si>
    <t>Образование: Среднее профессиональное образование по направлению подготовки «Оператор станков с программным управлением».
Требования к кандидату: Наличие медкнижки.</t>
  </si>
  <si>
    <t>ИТОГО</t>
  </si>
  <si>
    <t>ПАО «Тюменские моторостроители»</t>
  </si>
  <si>
    <t>Контролер станочных и слесарных работ</t>
  </si>
  <si>
    <t>49 000 — 73 000</t>
  </si>
  <si>
    <t xml:space="preserve">Образование: Среднее профессиональное образование без требований к направлению подготовки.
</t>
  </si>
  <si>
    <t>Транспортировщик</t>
  </si>
  <si>
    <t>52 000</t>
  </si>
  <si>
    <t>Образование: Среднее профессиональное образование без требований к направлению обучения.</t>
  </si>
  <si>
    <t>Фрезеровщик (фрезеровщик-универсал)</t>
  </si>
  <si>
    <t>71 000 — 90 000</t>
  </si>
  <si>
    <t>Образование: Среднее профессиональное образование по направлению подготовки «Технология машиностроения».</t>
  </si>
  <si>
    <t>Шлифовщик</t>
  </si>
  <si>
    <t>Образование: Среднее профессиональное образование по направлению подготовки «Машиностроение».</t>
  </si>
  <si>
    <t>Слесарь механосборочных работ</t>
  </si>
  <si>
    <t>ПАО «Тюменский электромеханический завод»</t>
  </si>
  <si>
    <t>Слесарь-инструментальщик</t>
  </si>
  <si>
    <t>44 00 - 64 000</t>
  </si>
  <si>
    <t>Шлифовщик (ученик шлифовщика)</t>
  </si>
  <si>
    <t>41 800 - 60 300</t>
  </si>
  <si>
    <t>Образование: Среднее профессиональное образование по направлению подготовки «Станочник (металлообработка)».</t>
  </si>
  <si>
    <t>Токарь-расточник</t>
  </si>
  <si>
    <t>70 000</t>
  </si>
  <si>
    <t>Образование: Среднее профессиональное или Высшее образование по направлению подготовки «Станочник (металлообработка)».</t>
  </si>
  <si>
    <t>44 300 — 64 000</t>
  </si>
  <si>
    <t>Слесарь по ремонту автомобилей</t>
  </si>
  <si>
    <t>45 000</t>
  </si>
  <si>
    <t>Образование: Среднее профессиональное образование по направлению подготовки «Автомеханик».</t>
  </si>
  <si>
    <t>ООО  «СОРОВСКНЕФТЬ»</t>
  </si>
  <si>
    <t>Трубопроводчик линейный</t>
  </si>
  <si>
    <t>Слесарь — сантехник</t>
  </si>
  <si>
    <t>Образование: Среднее профессиональное образование по направлению подготовки «Слесарь».</t>
  </si>
  <si>
    <t>Электромонтер по ремонту и обслуживанию электрооборудования, непосредственно занятый на объектах добычи нефти и газа</t>
  </si>
  <si>
    <t>66 900 — 74 070</t>
  </si>
  <si>
    <t>Образование: Среднее профессиональное образование по направлению подготовки «Электромонтер по ремонту и обслуживанию электрооборудования (по отраслям)».</t>
  </si>
  <si>
    <t>ООО «РН-Уватнефтегаз»</t>
  </si>
  <si>
    <t>48 600 — 59 800</t>
  </si>
  <si>
    <t>Образование: Среднее профессиональное образование по направлению подготовки «Трубопроводчик линейный».</t>
  </si>
  <si>
    <t>ООО «Тюменский нефтяной научный центр»</t>
  </si>
  <si>
    <t>Помощник машиниста буровой установки (инженерные изыскания)</t>
  </si>
  <si>
    <t>120 000 — 150 000</t>
  </si>
  <si>
    <t>Образование: Среднее общее образование. Требования: Наличие удостоверения машиниста буровой установки не менее 4 разряда.</t>
  </si>
  <si>
    <t>Водитель мтблу</t>
  </si>
  <si>
    <t>150 000 — 170 000</t>
  </si>
  <si>
    <t>Образование: Среднее общее образование.
Требования к кандидату: Наличие водительского удостоверения категории «В»; наличие удостоверения тракториста машиниста категории А2, Е (водитель вездехода 6 разряда).</t>
  </si>
  <si>
    <t>ФБУ «Тюменский ЦСМ»</t>
  </si>
  <si>
    <t>Инженер по ремонту</t>
  </si>
  <si>
    <t>80 000</t>
  </si>
  <si>
    <t>Образование: Среднее профессиональное образование по направлению подготовки «Слесарь но контрольно-измерительным приборам и автоматике».
Требования к кандидату: Наличие водительского удостоверения категории «В».</t>
  </si>
  <si>
    <t>Общая потребность в работниках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</si>
</sst>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Cyr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Liberation Sans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000000"/>
      <name val="Arial1"/>
      <charset val="204"/>
    </font>
    <font>
      <b/>
      <sz val="12"/>
      <color rgb="FF000000"/>
      <name val="Arial1"/>
      <charset val="204"/>
    </font>
    <font>
      <b/>
      <sz val="11"/>
      <color rgb="FF000000"/>
      <name val="Arial1"/>
      <charset val="204"/>
    </font>
    <font>
      <sz val="11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0" borderId="0" applyNumberFormat="0" applyBorder="0" applyProtection="0"/>
    <xf numFmtId="0" fontId="4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</cellStyleXfs>
  <cellXfs count="39">
    <xf numFmtId="0" fontId="0" fillId="0" borderId="0" xfId="0"/>
    <xf numFmtId="0" fontId="0" fillId="0" borderId="0" xfId="0" applyAlignment="1" applyProtection="1"/>
    <xf numFmtId="0" fontId="1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/>
    <xf numFmtId="0" fontId="0" fillId="0" borderId="0" xfId="0" applyFill="1" applyAlignment="1" applyProtection="1"/>
    <xf numFmtId="0" fontId="18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left" vertical="top" wrapText="1"/>
    </xf>
    <xf numFmtId="0" fontId="16" fillId="0" borderId="2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vertical="center" wrapText="1"/>
    </xf>
    <xf numFmtId="0" fontId="19" fillId="0" borderId="2" xfId="0" applyFont="1" applyFill="1" applyBorder="1" applyAlignment="1" applyProtection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/>
    <xf numFmtId="0" fontId="18" fillId="0" borderId="2" xfId="0" applyFont="1" applyFill="1" applyBorder="1" applyAlignment="1" applyProtection="1">
      <alignment horizontal="left" vertical="center" wrapText="1"/>
    </xf>
    <xf numFmtId="49" fontId="18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left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49" fontId="0" fillId="0" borderId="0" xfId="0" applyNumberFormat="1" applyFill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19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</cellXfs>
  <cellStyles count="22">
    <cellStyle name="Accent" xfId="3"/>
    <cellStyle name="Accent 1" xfId="4"/>
    <cellStyle name="Accent 2" xfId="5"/>
    <cellStyle name="Accent 3" xfId="6"/>
    <cellStyle name="Bad" xfId="7"/>
    <cellStyle name="Default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Hyperlink" xfId="15"/>
    <cellStyle name="Neutral" xfId="16"/>
    <cellStyle name="Note" xfId="17"/>
    <cellStyle name="Result" xfId="18"/>
    <cellStyle name="Status" xfId="19"/>
    <cellStyle name="Text" xfId="20"/>
    <cellStyle name="Warning" xfId="21"/>
    <cellStyle name="Обычный" xfId="0" builtinId="0" customBuiltin="1"/>
    <cellStyle name="Обычный 2" xfId="1"/>
    <cellStyle name="Обычный 2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1"/>
  <sheetViews>
    <sheetView tabSelected="1" workbookViewId="0"/>
  </sheetViews>
  <sheetFormatPr defaultRowHeight="15"/>
  <cols>
    <col min="1" max="1" width="7.85546875" style="1" customWidth="1"/>
    <col min="2" max="2" width="7.5703125" style="2" customWidth="1"/>
    <col min="3" max="3" width="26.85546875" style="3" customWidth="1"/>
    <col min="4" max="4" width="14.42578125" style="4" customWidth="1"/>
    <col min="5" max="5" width="39.85546875" style="5" customWidth="1"/>
    <col min="6" max="6" width="19.28515625" style="4" customWidth="1"/>
    <col min="7" max="7" width="24.42578125" style="6" customWidth="1"/>
    <col min="8" max="8" width="99.140625" style="7" customWidth="1"/>
    <col min="9" max="16381" width="13.85546875" style="8" customWidth="1"/>
    <col min="16382" max="16384" width="9.140625" customWidth="1"/>
  </cols>
  <sheetData>
    <row r="2" spans="1:8 16382:16384" ht="15.75">
      <c r="B2" s="33" t="s">
        <v>0</v>
      </c>
      <c r="C2" s="33"/>
      <c r="D2" s="33"/>
      <c r="E2" s="33"/>
      <c r="F2" s="33"/>
      <c r="G2" s="33"/>
      <c r="H2" s="33"/>
    </row>
    <row r="3" spans="1:8 16382:16384" ht="45">
      <c r="A3" s="9"/>
      <c r="B3" s="10" t="s">
        <v>1</v>
      </c>
      <c r="C3" s="11" t="s">
        <v>2</v>
      </c>
      <c r="D3" s="10" t="s">
        <v>3</v>
      </c>
      <c r="E3" s="12" t="s">
        <v>4</v>
      </c>
      <c r="F3" s="11" t="s">
        <v>5</v>
      </c>
      <c r="G3" s="13" t="s">
        <v>6</v>
      </c>
      <c r="H3" s="11" t="s">
        <v>7</v>
      </c>
      <c r="XFB3" s="14"/>
      <c r="XFC3" s="14"/>
      <c r="XFD3" s="14"/>
    </row>
    <row r="4" spans="1:8 16382:16384" s="14" customFormat="1" ht="28.5">
      <c r="A4" s="9"/>
      <c r="B4" s="34">
        <v>1</v>
      </c>
      <c r="C4" s="35" t="s">
        <v>8</v>
      </c>
      <c r="D4" s="34">
        <v>7203332653</v>
      </c>
      <c r="E4" s="17" t="s">
        <v>9</v>
      </c>
      <c r="F4" s="16">
        <v>8</v>
      </c>
      <c r="G4" s="18" t="s">
        <v>10</v>
      </c>
      <c r="H4" s="19" t="s">
        <v>11</v>
      </c>
    </row>
    <row r="5" spans="1:8 16382:16384" s="14" customFormat="1" ht="42.75">
      <c r="A5" s="9"/>
      <c r="B5" s="34"/>
      <c r="C5" s="35"/>
      <c r="D5" s="34"/>
      <c r="E5" s="17" t="s">
        <v>12</v>
      </c>
      <c r="F5" s="16">
        <v>12</v>
      </c>
      <c r="G5" s="18" t="s">
        <v>13</v>
      </c>
      <c r="H5" s="17" t="s">
        <v>14</v>
      </c>
    </row>
    <row r="6" spans="1:8 16382:16384" s="14" customFormat="1">
      <c r="A6" s="9"/>
      <c r="B6" s="34"/>
      <c r="C6" s="35"/>
      <c r="D6" s="34"/>
      <c r="E6" s="11" t="s">
        <v>15</v>
      </c>
      <c r="F6" s="11">
        <f>SUM(F4:F5)</f>
        <v>20</v>
      </c>
      <c r="G6" s="18"/>
      <c r="H6" s="18"/>
    </row>
    <row r="7" spans="1:8 16382:16384" s="14" customFormat="1" ht="42.75">
      <c r="A7" s="9"/>
      <c r="B7" s="34">
        <v>2</v>
      </c>
      <c r="C7" s="35" t="s">
        <v>16</v>
      </c>
      <c r="D7" s="34">
        <v>7203001556</v>
      </c>
      <c r="E7" s="17" t="s">
        <v>17</v>
      </c>
      <c r="F7" s="15">
        <v>4</v>
      </c>
      <c r="G7" s="18" t="s">
        <v>18</v>
      </c>
      <c r="H7" s="20" t="s">
        <v>19</v>
      </c>
    </row>
    <row r="8" spans="1:8 16382:16384" s="14" customFormat="1" ht="28.5">
      <c r="A8" s="9"/>
      <c r="B8" s="34"/>
      <c r="C8" s="35"/>
      <c r="D8" s="34"/>
      <c r="E8" s="17" t="s">
        <v>20</v>
      </c>
      <c r="F8" s="16">
        <v>7</v>
      </c>
      <c r="G8" s="18" t="s">
        <v>21</v>
      </c>
      <c r="H8" s="17" t="s">
        <v>22</v>
      </c>
    </row>
    <row r="9" spans="1:8 16382:16384" s="14" customFormat="1" ht="28.5">
      <c r="A9" s="9"/>
      <c r="B9" s="34"/>
      <c r="C9" s="35"/>
      <c r="D9" s="34"/>
      <c r="E9" s="17" t="s">
        <v>23</v>
      </c>
      <c r="F9" s="16">
        <v>2</v>
      </c>
      <c r="G9" s="18" t="s">
        <v>24</v>
      </c>
      <c r="H9" s="17" t="s">
        <v>25</v>
      </c>
    </row>
    <row r="10" spans="1:8 16382:16384" s="14" customFormat="1" ht="28.5">
      <c r="B10" s="34"/>
      <c r="C10" s="35"/>
      <c r="D10" s="34"/>
      <c r="E10" s="17" t="s">
        <v>26</v>
      </c>
      <c r="F10" s="16">
        <v>3</v>
      </c>
      <c r="G10" s="18" t="s">
        <v>24</v>
      </c>
      <c r="H10" s="17" t="s">
        <v>27</v>
      </c>
    </row>
    <row r="11" spans="1:8 16382:16384" s="14" customFormat="1" ht="28.5">
      <c r="B11" s="34"/>
      <c r="C11" s="35"/>
      <c r="D11" s="34"/>
      <c r="E11" s="17" t="s">
        <v>28</v>
      </c>
      <c r="F11" s="16">
        <v>5</v>
      </c>
      <c r="G11" s="18" t="s">
        <v>18</v>
      </c>
      <c r="H11" s="17" t="s">
        <v>25</v>
      </c>
    </row>
    <row r="12" spans="1:8 16382:16384" s="14" customFormat="1">
      <c r="B12" s="34"/>
      <c r="C12" s="35"/>
      <c r="D12" s="34"/>
      <c r="E12" s="11" t="s">
        <v>15</v>
      </c>
      <c r="F12" s="11">
        <f>SUM(F7:F11)</f>
        <v>21</v>
      </c>
      <c r="G12" s="18"/>
      <c r="H12" s="17"/>
    </row>
    <row r="13" spans="1:8 16382:16384" s="14" customFormat="1" ht="28.5">
      <c r="B13" s="34">
        <v>3</v>
      </c>
      <c r="C13" s="35" t="s">
        <v>29</v>
      </c>
      <c r="D13" s="34">
        <v>7204003108</v>
      </c>
      <c r="E13" s="21" t="s">
        <v>30</v>
      </c>
      <c r="F13" s="22">
        <v>2</v>
      </c>
      <c r="G13" s="23" t="s">
        <v>31</v>
      </c>
      <c r="H13" s="21" t="s">
        <v>27</v>
      </c>
    </row>
    <row r="14" spans="1:8 16382:16384" s="14" customFormat="1" ht="28.5">
      <c r="B14" s="34"/>
      <c r="C14" s="35"/>
      <c r="D14" s="34"/>
      <c r="E14" s="21" t="s">
        <v>32</v>
      </c>
      <c r="F14" s="22">
        <v>2</v>
      </c>
      <c r="G14" s="23" t="s">
        <v>33</v>
      </c>
      <c r="H14" s="21" t="s">
        <v>34</v>
      </c>
    </row>
    <row r="15" spans="1:8 16382:16384" s="14" customFormat="1" ht="28.5">
      <c r="B15" s="34"/>
      <c r="C15" s="35"/>
      <c r="D15" s="34"/>
      <c r="E15" s="21" t="s">
        <v>35</v>
      </c>
      <c r="F15" s="22">
        <v>2</v>
      </c>
      <c r="G15" s="23" t="s">
        <v>36</v>
      </c>
      <c r="H15" s="21" t="s">
        <v>37</v>
      </c>
    </row>
    <row r="16" spans="1:8 16382:16384" s="14" customFormat="1" ht="28.5">
      <c r="B16" s="34"/>
      <c r="C16" s="35"/>
      <c r="D16" s="34"/>
      <c r="E16" s="21" t="s">
        <v>30</v>
      </c>
      <c r="F16" s="22">
        <v>2</v>
      </c>
      <c r="G16" s="23" t="s">
        <v>38</v>
      </c>
      <c r="H16" s="21" t="s">
        <v>27</v>
      </c>
    </row>
    <row r="17" spans="1:8 16382:16384" s="14" customFormat="1" ht="28.5">
      <c r="B17" s="34"/>
      <c r="C17" s="35"/>
      <c r="D17" s="34"/>
      <c r="E17" s="21" t="s">
        <v>39</v>
      </c>
      <c r="F17" s="22">
        <v>1</v>
      </c>
      <c r="G17" s="23" t="s">
        <v>40</v>
      </c>
      <c r="H17" s="21" t="s">
        <v>41</v>
      </c>
    </row>
    <row r="18" spans="1:8 16382:16384" s="14" customFormat="1">
      <c r="B18" s="34"/>
      <c r="C18" s="35"/>
      <c r="D18" s="34"/>
      <c r="E18" s="11" t="s">
        <v>15</v>
      </c>
      <c r="F18" s="11">
        <f>SUM(F13:F17)</f>
        <v>9</v>
      </c>
      <c r="G18" s="18"/>
      <c r="H18" s="17"/>
    </row>
    <row r="19" spans="1:8 16382:16384" s="14" customFormat="1" ht="28.5">
      <c r="B19" s="34">
        <v>4</v>
      </c>
      <c r="C19" s="35" t="s">
        <v>42</v>
      </c>
      <c r="D19" s="34">
        <v>7202170632</v>
      </c>
      <c r="E19" s="17" t="s">
        <v>43</v>
      </c>
      <c r="F19" s="15">
        <v>1</v>
      </c>
      <c r="G19" s="24">
        <v>66976</v>
      </c>
      <c r="H19" s="20" t="s">
        <v>22</v>
      </c>
    </row>
    <row r="20" spans="1:8 16382:16384" s="14" customFormat="1">
      <c r="B20" s="34"/>
      <c r="C20" s="35"/>
      <c r="D20" s="34"/>
      <c r="E20" s="17" t="s">
        <v>44</v>
      </c>
      <c r="F20" s="15">
        <v>1</v>
      </c>
      <c r="G20" s="24">
        <v>65300</v>
      </c>
      <c r="H20" s="20" t="s">
        <v>45</v>
      </c>
    </row>
    <row r="21" spans="1:8 16382:16384" s="14" customFormat="1" ht="57">
      <c r="B21" s="34"/>
      <c r="C21" s="35"/>
      <c r="D21" s="34"/>
      <c r="E21" s="17" t="s">
        <v>46</v>
      </c>
      <c r="F21" s="15">
        <v>1</v>
      </c>
      <c r="G21" s="24" t="s">
        <v>47</v>
      </c>
      <c r="H21" s="20" t="s">
        <v>48</v>
      </c>
    </row>
    <row r="22" spans="1:8 16382:16384" s="14" customFormat="1">
      <c r="B22" s="34"/>
      <c r="C22" s="35"/>
      <c r="D22" s="34"/>
      <c r="E22" s="11" t="s">
        <v>15</v>
      </c>
      <c r="F22" s="10">
        <f>SUM(F19:F21)</f>
        <v>3</v>
      </c>
      <c r="G22" s="18"/>
      <c r="H22" s="25"/>
    </row>
    <row r="23" spans="1:8 16382:16384" s="14" customFormat="1" ht="28.5">
      <c r="B23" s="34">
        <v>5</v>
      </c>
      <c r="C23" s="35" t="s">
        <v>49</v>
      </c>
      <c r="D23" s="36"/>
      <c r="E23" s="17" t="s">
        <v>43</v>
      </c>
      <c r="F23" s="15">
        <v>1</v>
      </c>
      <c r="G23" s="18" t="s">
        <v>50</v>
      </c>
      <c r="H23" s="20" t="s">
        <v>51</v>
      </c>
    </row>
    <row r="24" spans="1:8 16382:16384">
      <c r="A24" s="9"/>
      <c r="B24" s="34"/>
      <c r="C24" s="35"/>
      <c r="D24" s="36"/>
      <c r="E24" s="11" t="s">
        <v>15</v>
      </c>
      <c r="F24" s="10">
        <v>1</v>
      </c>
      <c r="G24" s="18"/>
      <c r="H24" s="20"/>
      <c r="XFB24" s="14"/>
      <c r="XFC24" s="14"/>
      <c r="XFD24" s="14"/>
    </row>
    <row r="25" spans="1:8 16382:16384" ht="28.5">
      <c r="A25" s="9"/>
      <c r="B25" s="34">
        <v>6</v>
      </c>
      <c r="C25" s="37" t="s">
        <v>52</v>
      </c>
      <c r="D25" s="38">
        <v>7202157173</v>
      </c>
      <c r="E25" s="17" t="s">
        <v>53</v>
      </c>
      <c r="F25" s="15">
        <v>1</v>
      </c>
      <c r="G25" s="18" t="s">
        <v>54</v>
      </c>
      <c r="H25" s="20" t="s">
        <v>55</v>
      </c>
      <c r="XFB25" s="14"/>
      <c r="XFC25" s="14"/>
      <c r="XFD25" s="14"/>
    </row>
    <row r="26" spans="1:8 16382:16384" ht="42.75">
      <c r="A26" s="9"/>
      <c r="B26" s="34"/>
      <c r="C26" s="37"/>
      <c r="D26" s="38"/>
      <c r="E26" s="17" t="s">
        <v>56</v>
      </c>
      <c r="F26" s="15">
        <v>1</v>
      </c>
      <c r="G26" s="18" t="s">
        <v>57</v>
      </c>
      <c r="H26" s="20" t="s">
        <v>58</v>
      </c>
      <c r="XFB26" s="14"/>
      <c r="XFC26" s="14"/>
      <c r="XFD26" s="14"/>
    </row>
    <row r="27" spans="1:8 16382:16384">
      <c r="A27" s="9"/>
      <c r="B27" s="34"/>
      <c r="C27" s="37"/>
      <c r="D27" s="38"/>
      <c r="E27" s="11" t="s">
        <v>15</v>
      </c>
      <c r="F27" s="10">
        <v>2</v>
      </c>
      <c r="G27" s="18"/>
      <c r="H27" s="20"/>
      <c r="XFB27" s="14"/>
      <c r="XFC27" s="14"/>
      <c r="XFD27" s="14"/>
    </row>
    <row r="28" spans="1:8 16382:16384" s="14" customFormat="1" ht="42.75">
      <c r="B28" s="34">
        <v>7</v>
      </c>
      <c r="C28" s="35" t="s">
        <v>59</v>
      </c>
      <c r="D28" s="34">
        <v>7203004003</v>
      </c>
      <c r="E28" s="17" t="s">
        <v>60</v>
      </c>
      <c r="F28" s="15">
        <v>1</v>
      </c>
      <c r="G28" s="18" t="s">
        <v>61</v>
      </c>
      <c r="H28" s="20" t="s">
        <v>62</v>
      </c>
    </row>
    <row r="29" spans="1:8 16382:16384">
      <c r="A29" s="9"/>
      <c r="B29" s="34"/>
      <c r="C29" s="35"/>
      <c r="D29" s="34"/>
      <c r="E29" s="11" t="s">
        <v>15</v>
      </c>
      <c r="F29" s="10">
        <v>1</v>
      </c>
      <c r="G29" s="18"/>
      <c r="H29" s="20"/>
      <c r="XFB29" s="14"/>
      <c r="XFC29" s="14"/>
      <c r="XFD29" s="14"/>
    </row>
    <row r="30" spans="1:8 16382:16384">
      <c r="A30" s="9"/>
      <c r="B30" s="15"/>
      <c r="C30" s="26"/>
      <c r="D30" s="10"/>
      <c r="E30" s="12" t="s">
        <v>63</v>
      </c>
      <c r="F30" s="10">
        <f>SUM(F6+F12+F18+F22+F24+F27+F29)</f>
        <v>57</v>
      </c>
      <c r="G30" s="27"/>
      <c r="H30" s="26"/>
      <c r="XFB30" s="14"/>
      <c r="XFC30" s="14"/>
      <c r="XFD30" s="14"/>
    </row>
    <row r="31" spans="1:8 16382:16384">
      <c r="A31" s="9"/>
      <c r="B31" s="28"/>
      <c r="C31" s="29"/>
      <c r="D31" s="30"/>
      <c r="E31" s="31"/>
      <c r="F31" s="30"/>
      <c r="G31" s="32"/>
      <c r="XFB31" s="14"/>
      <c r="XFC31" s="14"/>
      <c r="XFD31" s="14"/>
    </row>
  </sheetData>
  <mergeCells count="22">
    <mergeCell ref="B28:B29"/>
    <mergeCell ref="C28:C29"/>
    <mergeCell ref="D28:D29"/>
    <mergeCell ref="B23:B24"/>
    <mergeCell ref="C23:C24"/>
    <mergeCell ref="D23:D24"/>
    <mergeCell ref="B25:B27"/>
    <mergeCell ref="C25:C27"/>
    <mergeCell ref="D25:D27"/>
    <mergeCell ref="B13:B18"/>
    <mergeCell ref="C13:C18"/>
    <mergeCell ref="D13:D18"/>
    <mergeCell ref="B19:B22"/>
    <mergeCell ref="C19:C22"/>
    <mergeCell ref="D19:D22"/>
    <mergeCell ref="B2:H2"/>
    <mergeCell ref="B4:B6"/>
    <mergeCell ref="C4:C6"/>
    <mergeCell ref="D4:D6"/>
    <mergeCell ref="B7:B12"/>
    <mergeCell ref="C7:C12"/>
    <mergeCell ref="D7:D12"/>
  </mergeCells>
  <pageMargins left="0.23070866141732305" right="0.20275590551181102" top="0.61889763779527607" bottom="0.45905511811023647" header="0.22519685039370102" footer="6.5354330708661409E-2"/>
  <pageSetup paperSize="0" scale="3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ОПК</vt:lpstr>
      <vt:lpstr>ОПК!Область_печати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Турнаева Анна Анатольевна</dc:creator>
  <cp:lastModifiedBy>Костырева Дарья Александровна</cp:lastModifiedBy>
  <cp:revision>413</cp:revision>
  <cp:lastPrinted>2025-03-10T16:32:29Z</cp:lastPrinted>
  <dcterms:created xsi:type="dcterms:W3CDTF">2015-06-05T18:19:34Z</dcterms:created>
  <dcterms:modified xsi:type="dcterms:W3CDTF">2025-08-11T12:29:38Z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